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ari\OneDrive\Documents\CCC Toolbox\Resource Handouts\"/>
    </mc:Choice>
  </mc:AlternateContent>
  <xr:revisionPtr revIDLastSave="0" documentId="13_ncr:1_{4B6FEC08-C3F2-437E-A3CA-B30E18958D1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81029"/>
</workbook>
</file>

<file path=xl/calcChain.xml><?xml version="1.0" encoding="utf-8"?>
<calcChain xmlns="http://schemas.openxmlformats.org/spreadsheetml/2006/main">
  <c r="P48" i="1" l="1"/>
  <c r="P47" i="1"/>
  <c r="S45" i="1"/>
  <c r="P45" i="1"/>
  <c r="M45" i="1"/>
  <c r="U43" i="1"/>
  <c r="O43" i="1"/>
  <c r="U42" i="1"/>
  <c r="R42" i="1"/>
  <c r="O42" i="1"/>
  <c r="U41" i="1"/>
  <c r="R41" i="1"/>
  <c r="O41" i="1"/>
  <c r="U40" i="1"/>
  <c r="R40" i="1"/>
  <c r="O40" i="1"/>
  <c r="U39" i="1"/>
  <c r="R39" i="1"/>
  <c r="O39" i="1"/>
  <c r="U38" i="1"/>
  <c r="R38" i="1"/>
  <c r="O38" i="1"/>
  <c r="U37" i="1"/>
  <c r="R37" i="1"/>
  <c r="O37" i="1"/>
  <c r="U36" i="1"/>
  <c r="R36" i="1"/>
  <c r="O36" i="1"/>
  <c r="U35" i="1"/>
  <c r="U45" i="1" s="1"/>
  <c r="R35" i="1"/>
  <c r="R45" i="1" s="1"/>
  <c r="O35" i="1"/>
  <c r="N12" i="1"/>
  <c r="Q12" i="1"/>
  <c r="T12" i="1"/>
  <c r="N13" i="1"/>
  <c r="Q13" i="1"/>
  <c r="T13" i="1"/>
  <c r="Q22" i="1"/>
  <c r="N22" i="1"/>
  <c r="R22" i="1"/>
  <c r="N26" i="1" s="1"/>
  <c r="Z26" i="1"/>
  <c r="AB22" i="1"/>
  <c r="Y22" i="1"/>
  <c r="V22" i="1"/>
  <c r="AD20" i="1"/>
  <c r="X20" i="1"/>
  <c r="AD19" i="1"/>
  <c r="AA19" i="1"/>
  <c r="X19" i="1"/>
  <c r="AD18" i="1"/>
  <c r="AA18" i="1"/>
  <c r="X18" i="1"/>
  <c r="AD17" i="1"/>
  <c r="AA17" i="1"/>
  <c r="X17" i="1"/>
  <c r="AD16" i="1"/>
  <c r="AA16" i="1"/>
  <c r="X16" i="1"/>
  <c r="AD15" i="1"/>
  <c r="AA15" i="1"/>
  <c r="X15" i="1"/>
  <c r="AD14" i="1"/>
  <c r="AA14" i="1"/>
  <c r="X14" i="1"/>
  <c r="AD13" i="1"/>
  <c r="AA13" i="1"/>
  <c r="X13" i="1"/>
  <c r="AD12" i="1"/>
  <c r="AA12" i="1"/>
  <c r="X12" i="1"/>
  <c r="O22" i="1"/>
  <c r="L22" i="1"/>
  <c r="T20" i="1"/>
  <c r="T19" i="1"/>
  <c r="T18" i="1"/>
  <c r="T17" i="1"/>
  <c r="T16" i="1"/>
  <c r="T15" i="1"/>
  <c r="T14" i="1"/>
  <c r="Q19" i="1"/>
  <c r="Q18" i="1"/>
  <c r="Q17" i="1"/>
  <c r="Q16" i="1"/>
  <c r="Q15" i="1"/>
  <c r="Q14" i="1"/>
  <c r="N20" i="1"/>
  <c r="N19" i="1"/>
  <c r="N18" i="1"/>
  <c r="N17" i="1"/>
  <c r="N16" i="1"/>
  <c r="N15" i="1"/>
  <c r="N14" i="1"/>
  <c r="H39" i="1"/>
  <c r="H34" i="1"/>
  <c r="C34" i="1"/>
  <c r="H22" i="1"/>
  <c r="C22" i="1"/>
  <c r="O45" i="1" l="1"/>
  <c r="AA22" i="1"/>
  <c r="AD22" i="1"/>
  <c r="T22" i="1"/>
  <c r="N25" i="1" s="1"/>
  <c r="N28" i="1" s="1"/>
  <c r="X22" i="1"/>
  <c r="Z25" i="1" s="1"/>
  <c r="AA28" i="1" s="1"/>
</calcChain>
</file>

<file path=xl/sharedStrings.xml><?xml version="1.0" encoding="utf-8"?>
<sst xmlns="http://schemas.openxmlformats.org/spreadsheetml/2006/main" count="164" uniqueCount="95">
  <si>
    <t>Bakers Academy</t>
  </si>
  <si>
    <t>Student Name:</t>
  </si>
  <si>
    <t>Date of Birth:</t>
  </si>
  <si>
    <t>Grade Completed:</t>
  </si>
  <si>
    <t>Student Address:</t>
  </si>
  <si>
    <t>123 Samuel Hill</t>
  </si>
  <si>
    <t>972-345-1111</t>
  </si>
  <si>
    <t>Rowlett, TX 75089</t>
  </si>
  <si>
    <t>Parents' Name:</t>
  </si>
  <si>
    <t>Bob and Sue Baker</t>
  </si>
  <si>
    <t>Course</t>
  </si>
  <si>
    <t>Projected Completion</t>
  </si>
  <si>
    <t>Credit</t>
  </si>
  <si>
    <t>Grade</t>
  </si>
  <si>
    <t>Date Completed</t>
  </si>
  <si>
    <t>B</t>
  </si>
  <si>
    <t>A</t>
  </si>
  <si>
    <t>Web Design*</t>
  </si>
  <si>
    <t>General Science III</t>
  </si>
  <si>
    <t>Geometry</t>
  </si>
  <si>
    <t>English II:  Literature*</t>
  </si>
  <si>
    <t>English I: Literature</t>
  </si>
  <si>
    <t>Composition II*</t>
  </si>
  <si>
    <t>Composition I*</t>
  </si>
  <si>
    <t>Algebra II*</t>
  </si>
  <si>
    <t>Algebra I*</t>
  </si>
  <si>
    <t>Chemistry with Lab*</t>
  </si>
  <si>
    <t>Biology with Lab*</t>
  </si>
  <si>
    <t>World History</t>
  </si>
  <si>
    <t>World Geography*</t>
  </si>
  <si>
    <t>Signature: ______________________________________</t>
  </si>
  <si>
    <t>Graduation Date:</t>
  </si>
  <si>
    <t>Student Email:</t>
  </si>
  <si>
    <t>Student Phone:</t>
  </si>
  <si>
    <t>High School Courses completed in middle school</t>
  </si>
  <si>
    <t>Grade points: A, 4.0; B, 3.0; C, 2.0; D, 1.0</t>
  </si>
  <si>
    <t>Honors Grade Points: A, 5.0; B, 4.0; C, 3.0</t>
  </si>
  <si>
    <t>This instrument was acknowledged before me on</t>
  </si>
  <si>
    <t>Weighted GPA:</t>
  </si>
  <si>
    <t>Jr</t>
  </si>
  <si>
    <t>Soph</t>
  </si>
  <si>
    <t>Fresh/8th</t>
  </si>
  <si>
    <t>GPA</t>
  </si>
  <si>
    <t>Athletics: Football</t>
  </si>
  <si>
    <t>Fine Arts: Guitar</t>
  </si>
  <si>
    <t>US History*</t>
  </si>
  <si>
    <t>Official High School Transcript</t>
  </si>
  <si>
    <t>__________________, 20_____, by _____________________________</t>
  </si>
  <si>
    <t>State of Texas, County of ___________________________________</t>
  </si>
  <si>
    <t>Total for 2018-2019 School Year</t>
  </si>
  <si>
    <t>Total for 2019-2020 School Year</t>
  </si>
  <si>
    <t>Total for 2017-2018 School Year</t>
  </si>
  <si>
    <t>Total for 2020-2021 School Year</t>
  </si>
  <si>
    <t>Total for 2021-2022 School Year</t>
  </si>
  <si>
    <t>Grade scale: A, 90-100; B, 80-89; C, 70-79</t>
  </si>
  <si>
    <t>Unweighted GPA:</t>
  </si>
  <si>
    <t>gpa</t>
  </si>
  <si>
    <t>unweight</t>
  </si>
  <si>
    <t>Junior</t>
  </si>
  <si>
    <t>5/19</t>
  </si>
  <si>
    <t>8/20</t>
  </si>
  <si>
    <t>5/20</t>
  </si>
  <si>
    <t>12/20</t>
  </si>
  <si>
    <t>6/21</t>
  </si>
  <si>
    <t>5/21</t>
  </si>
  <si>
    <t>7/21</t>
  </si>
  <si>
    <t>8/21</t>
  </si>
  <si>
    <t>12/21</t>
  </si>
  <si>
    <t>5/22</t>
  </si>
  <si>
    <t>11/21</t>
  </si>
  <si>
    <t>Latin I</t>
  </si>
  <si>
    <t>** Taken at Lone Star Community College</t>
  </si>
  <si>
    <t>*Taken at PATH Co-operative</t>
  </si>
  <si>
    <t>ASL I: SGNL 1401**</t>
  </si>
  <si>
    <t>College Alg: MATH  1314**</t>
  </si>
  <si>
    <t>English III: Literature HON</t>
  </si>
  <si>
    <t>Theology/Philosophy HON</t>
  </si>
  <si>
    <t>Physical Ed: PHED  1164**</t>
  </si>
  <si>
    <t>Humanities: HUMA  1315**</t>
  </si>
  <si>
    <t>Economics: ECON 2301**</t>
  </si>
  <si>
    <t>English IV: ENGL 1302**</t>
  </si>
  <si>
    <t>ASL II: SGNL 1402**</t>
  </si>
  <si>
    <t>US Govt: GOVT 2301**</t>
  </si>
  <si>
    <t>Intro Comp: COSC 1401**</t>
  </si>
  <si>
    <t>English IV: ENGL 1301**</t>
  </si>
  <si>
    <t>Speech: SPCH 1311**</t>
  </si>
  <si>
    <t>Title: __________________________________________</t>
  </si>
  <si>
    <t>Date: __________________________________________</t>
  </si>
  <si>
    <t>points</t>
  </si>
  <si>
    <t>credits</t>
  </si>
  <si>
    <t>weighted</t>
  </si>
  <si>
    <t>4.07 on a 4.0 scale</t>
  </si>
  <si>
    <t>3.80 on a 4.0 scale</t>
  </si>
  <si>
    <t>John Isaac Baker</t>
  </si>
  <si>
    <t>jibaker@yahoo.com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</si>
</sst>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m\ d\,\ yyyy;@"/>
    <numFmt numFmtId="165" formatCode="0.0"/>
  </numFmts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4"/>
      <color theme="1"/>
      <name val="Century Schoolbook"/>
      <family val="1"/>
    </font>
    <font>
      <b/>
      <sz val="14"/>
      <color theme="1"/>
      <name val="Century Schoolbook"/>
      <family val="1"/>
    </font>
    <font>
      <sz val="11"/>
      <color theme="1"/>
      <name val="Century Schoolbook"/>
      <family val="1"/>
    </font>
    <font>
      <sz val="10"/>
      <color theme="1"/>
      <name val="Century Schoolbook"/>
      <family val="1"/>
    </font>
    <font>
      <i/>
      <sz val="10"/>
      <color theme="1"/>
      <name val="Century Schoolbook"/>
      <family val="1"/>
    </font>
    <font>
      <b/>
      <sz val="10"/>
      <color theme="1"/>
      <name val="Century Schoolbook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0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49" fontId="0" fillId="0" borderId="0" xfId="0" applyNumberFormat="1" applyAlignment="1">
      <alignment horizontal="right"/>
    </xf>
    <xf numFmtId="0" fontId="1" fillId="0" borderId="0" xfId="1" applyAlignment="1" applyProtection="1"/>
    <xf numFmtId="165" fontId="0" fillId="0" borderId="0" xfId="0" applyNumberFormat="1" applyAlignment="1">
      <alignment horizontal="right"/>
    </xf>
    <xf numFmtId="165" fontId="0" fillId="0" borderId="0" xfId="0" applyNumberFormat="1" applyAlignment="1">
      <alignment horizontal="center"/>
    </xf>
    <xf numFmtId="165" fontId="2" fillId="0" borderId="0" xfId="0" applyNumberFormat="1" applyFont="1"/>
    <xf numFmtId="165" fontId="0" fillId="0" borderId="0" xfId="0" applyNumberFormat="1"/>
    <xf numFmtId="1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3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1" xfId="0" applyBorder="1"/>
    <xf numFmtId="165" fontId="0" fillId="0" borderId="1" xfId="0" applyNumberFormat="1" applyBorder="1"/>
    <xf numFmtId="0" fontId="0" fillId="0" borderId="8" xfId="0" applyBorder="1"/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165" fontId="7" fillId="0" borderId="1" xfId="0" applyNumberFormat="1" applyFont="1" applyBorder="1" applyAlignment="1">
      <alignment horizontal="center" wrapText="1"/>
    </xf>
    <xf numFmtId="0" fontId="7" fillId="0" borderId="0" xfId="0" applyFont="1"/>
    <xf numFmtId="0" fontId="7" fillId="0" borderId="0" xfId="0" applyFont="1" applyAlignment="1">
      <alignment horizontal="center" wrapText="1"/>
    </xf>
    <xf numFmtId="165" fontId="6" fillId="0" borderId="0" xfId="0" applyNumberFormat="1" applyFont="1"/>
    <xf numFmtId="0" fontId="8" fillId="0" borderId="0" xfId="0" applyFont="1"/>
    <xf numFmtId="0" fontId="9" fillId="0" borderId="0" xfId="0" applyFont="1"/>
    <xf numFmtId="165" fontId="9" fillId="0" borderId="0" xfId="0" applyNumberFormat="1" applyFont="1" applyAlignment="1">
      <alignment horizontal="right"/>
    </xf>
    <xf numFmtId="165" fontId="9" fillId="0" borderId="0" xfId="0" applyNumberFormat="1" applyFont="1"/>
    <xf numFmtId="0" fontId="0" fillId="0" borderId="9" xfId="0" applyBorder="1"/>
    <xf numFmtId="49" fontId="0" fillId="0" borderId="9" xfId="0" applyNumberFormat="1" applyBorder="1" applyAlignment="1">
      <alignment horizontal="right"/>
    </xf>
    <xf numFmtId="165" fontId="0" fillId="0" borderId="9" xfId="0" applyNumberFormat="1" applyBorder="1"/>
    <xf numFmtId="0" fontId="0" fillId="0" borderId="9" xfId="0" applyBorder="1" applyAlignment="1">
      <alignment horizontal="right"/>
    </xf>
    <xf numFmtId="0" fontId="0" fillId="0" borderId="10" xfId="0" applyBorder="1"/>
    <xf numFmtId="49" fontId="0" fillId="0" borderId="10" xfId="0" applyNumberFormat="1" applyBorder="1" applyAlignment="1">
      <alignment horizontal="right"/>
    </xf>
    <xf numFmtId="165" fontId="0" fillId="0" borderId="10" xfId="0" applyNumberFormat="1" applyBorder="1"/>
    <xf numFmtId="0" fontId="0" fillId="0" borderId="10" xfId="0" applyBorder="1" applyAlignment="1">
      <alignment horizontal="right"/>
    </xf>
    <xf numFmtId="165" fontId="0" fillId="0" borderId="10" xfId="0" applyNumberFormat="1" applyBorder="1" applyAlignment="1">
      <alignment horizontal="right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left"/>
    </xf>
    <xf numFmtId="0" fontId="0" fillId="0" borderId="11" xfId="0" applyBorder="1"/>
    <xf numFmtId="165" fontId="0" fillId="0" borderId="11" xfId="0" applyNumberFormat="1" applyBorder="1"/>
    <xf numFmtId="0" fontId="0" fillId="0" borderId="11" xfId="0" applyBorder="1" applyAlignment="1">
      <alignment horizontal="right"/>
    </xf>
    <xf numFmtId="2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87378</xdr:colOff>
      <xdr:row>45</xdr:row>
      <xdr:rowOff>129540</xdr:rowOff>
    </xdr:from>
    <xdr:to>
      <xdr:col>8</xdr:col>
      <xdr:colOff>434600</xdr:colOff>
      <xdr:row>46</xdr:row>
      <xdr:rowOff>175299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D403370-C26A-16A2-9355-E948AA212E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41318" y="8610600"/>
          <a:ext cx="1543562" cy="2362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ibaker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48"/>
  <sheetViews>
    <sheetView tabSelected="1" zoomScaleNormal="100" workbookViewId="0">
      <selection activeCell="L7" sqref="L7"/>
    </sheetView>
  </sheetViews>
  <sheetFormatPr defaultRowHeight="14.4" x14ac:dyDescent="0.3"/>
  <cols>
    <col min="1" max="1" width="21.5546875" customWidth="1"/>
    <col min="2" max="2" width="11" customWidth="1"/>
    <col min="3" max="3" width="6.88671875" style="8" customWidth="1"/>
    <col min="4" max="4" width="6.88671875" customWidth="1"/>
    <col min="5" max="5" width="3.44140625" customWidth="1"/>
    <col min="6" max="6" width="22.33203125" customWidth="1"/>
    <col min="7" max="7" width="10.5546875" customWidth="1"/>
    <col min="8" max="8" width="6.88671875" style="8" customWidth="1"/>
    <col min="9" max="9" width="6.88671875" customWidth="1"/>
    <col min="18" max="18" width="9.77734375" customWidth="1"/>
  </cols>
  <sheetData>
    <row r="1" spans="1:30" ht="17.399999999999999" x14ac:dyDescent="0.3">
      <c r="A1" s="43" t="s">
        <v>0</v>
      </c>
      <c r="B1" s="43"/>
      <c r="C1" s="43"/>
      <c r="D1" s="43"/>
      <c r="E1" s="43"/>
      <c r="F1" s="43"/>
      <c r="G1" s="43"/>
      <c r="H1" s="43"/>
      <c r="I1" s="43"/>
    </row>
    <row r="2" spans="1:30" x14ac:dyDescent="0.3">
      <c r="A2" s="44" t="s">
        <v>46</v>
      </c>
      <c r="B2" s="44"/>
      <c r="C2" s="44"/>
      <c r="D2" s="44"/>
      <c r="E2" s="44"/>
      <c r="F2" s="44"/>
      <c r="G2" s="44"/>
      <c r="H2" s="44"/>
      <c r="I2" s="44"/>
    </row>
    <row r="3" spans="1:30" ht="7.5" customHeight="1" x14ac:dyDescent="0.3">
      <c r="A3" s="11"/>
      <c r="B3" s="11"/>
      <c r="C3" s="6"/>
      <c r="D3" s="11"/>
      <c r="E3" s="11"/>
      <c r="F3" s="11"/>
      <c r="G3" s="11"/>
      <c r="H3" s="6"/>
      <c r="I3" s="11"/>
    </row>
    <row r="4" spans="1:30" s="2" customFormat="1" ht="17.399999999999999" x14ac:dyDescent="0.3">
      <c r="A4" s="22" t="s">
        <v>1</v>
      </c>
      <c r="B4" s="22" t="s">
        <v>93</v>
      </c>
      <c r="C4" s="7"/>
      <c r="H4" s="7"/>
    </row>
    <row r="5" spans="1:30" x14ac:dyDescent="0.3">
      <c r="A5" s="23" t="s">
        <v>2</v>
      </c>
      <c r="B5" s="45">
        <v>38145</v>
      </c>
      <c r="C5" s="45"/>
      <c r="F5" s="23" t="s">
        <v>3</v>
      </c>
      <c r="G5" s="1" t="s">
        <v>58</v>
      </c>
    </row>
    <row r="6" spans="1:30" x14ac:dyDescent="0.3">
      <c r="A6" s="23" t="s">
        <v>4</v>
      </c>
      <c r="B6" t="s">
        <v>5</v>
      </c>
      <c r="F6" s="23" t="s">
        <v>32</v>
      </c>
      <c r="G6" s="4" t="s">
        <v>94</v>
      </c>
    </row>
    <row r="7" spans="1:30" x14ac:dyDescent="0.3">
      <c r="A7" s="23"/>
      <c r="B7" t="s">
        <v>7</v>
      </c>
      <c r="F7" s="23" t="s">
        <v>33</v>
      </c>
      <c r="G7" t="s">
        <v>6</v>
      </c>
    </row>
    <row r="8" spans="1:30" x14ac:dyDescent="0.3">
      <c r="A8" s="23" t="s">
        <v>8</v>
      </c>
      <c r="B8" t="s">
        <v>9</v>
      </c>
      <c r="F8" s="23" t="s">
        <v>38</v>
      </c>
      <c r="G8" t="s">
        <v>91</v>
      </c>
    </row>
    <row r="9" spans="1:30" x14ac:dyDescent="0.3">
      <c r="A9" s="23" t="s">
        <v>31</v>
      </c>
      <c r="F9" s="23" t="s">
        <v>55</v>
      </c>
      <c r="G9" t="s">
        <v>92</v>
      </c>
    </row>
    <row r="10" spans="1:30" ht="9" customHeight="1" x14ac:dyDescent="0.3"/>
    <row r="11" spans="1:30" s="27" customFormat="1" ht="27.75" customHeight="1" x14ac:dyDescent="0.25">
      <c r="A11" s="24" t="s">
        <v>10</v>
      </c>
      <c r="B11" s="24" t="s">
        <v>11</v>
      </c>
      <c r="C11" s="25" t="s">
        <v>12</v>
      </c>
      <c r="D11" s="24" t="s">
        <v>13</v>
      </c>
      <c r="F11" s="24" t="s">
        <v>10</v>
      </c>
      <c r="G11" s="24" t="s">
        <v>14</v>
      </c>
      <c r="H11" s="25" t="s">
        <v>12</v>
      </c>
      <c r="I11" s="24" t="s">
        <v>13</v>
      </c>
      <c r="L11" s="27" t="s">
        <v>39</v>
      </c>
      <c r="O11" s="27" t="s">
        <v>40</v>
      </c>
      <c r="R11" s="27" t="s">
        <v>41</v>
      </c>
      <c r="V11" s="27" t="s">
        <v>39</v>
      </c>
      <c r="Y11" s="27" t="s">
        <v>40</v>
      </c>
      <c r="AB11" s="27" t="s">
        <v>41</v>
      </c>
    </row>
    <row r="12" spans="1:30" x14ac:dyDescent="0.3">
      <c r="A12" s="33" t="s">
        <v>84</v>
      </c>
      <c r="B12" s="34" t="s">
        <v>67</v>
      </c>
      <c r="C12" s="35">
        <v>1</v>
      </c>
      <c r="D12" s="36"/>
      <c r="F12" s="33" t="s">
        <v>75</v>
      </c>
      <c r="G12" s="34" t="s">
        <v>63</v>
      </c>
      <c r="H12" s="35">
        <v>1</v>
      </c>
      <c r="I12" s="36" t="s">
        <v>15</v>
      </c>
      <c r="L12" s="8">
        <v>1</v>
      </c>
      <c r="M12">
        <v>4</v>
      </c>
      <c r="N12">
        <f>SUM(L12*M12)</f>
        <v>4</v>
      </c>
      <c r="O12" s="8">
        <v>1</v>
      </c>
      <c r="P12">
        <v>4</v>
      </c>
      <c r="Q12">
        <f>SUM(O12*P12)</f>
        <v>4</v>
      </c>
      <c r="R12" s="8">
        <v>1</v>
      </c>
      <c r="S12">
        <v>4</v>
      </c>
      <c r="T12">
        <f>SUM(R12*S12)</f>
        <v>4</v>
      </c>
      <c r="V12" s="8">
        <v>1</v>
      </c>
      <c r="W12">
        <v>3</v>
      </c>
      <c r="X12">
        <f>SUM(V12*W12)</f>
        <v>3</v>
      </c>
      <c r="Y12" s="8">
        <v>1</v>
      </c>
      <c r="Z12">
        <v>4</v>
      </c>
      <c r="AA12">
        <f>SUM(Y12*Z12)</f>
        <v>4</v>
      </c>
      <c r="AB12" s="8">
        <v>1</v>
      </c>
      <c r="AC12">
        <v>4</v>
      </c>
      <c r="AD12">
        <f>SUM(AB12*AC12)</f>
        <v>4</v>
      </c>
    </row>
    <row r="13" spans="1:30" x14ac:dyDescent="0.3">
      <c r="A13" s="37" t="s">
        <v>83</v>
      </c>
      <c r="B13" s="38" t="s">
        <v>67</v>
      </c>
      <c r="C13" s="39">
        <v>0.5</v>
      </c>
      <c r="D13" s="40"/>
      <c r="F13" s="37" t="s">
        <v>76</v>
      </c>
      <c r="G13" s="38" t="s">
        <v>63</v>
      </c>
      <c r="H13" s="39">
        <v>1.5</v>
      </c>
      <c r="I13" s="40" t="s">
        <v>15</v>
      </c>
      <c r="L13" s="8">
        <v>1.5</v>
      </c>
      <c r="M13">
        <v>4</v>
      </c>
      <c r="N13">
        <f t="shared" ref="N13:N20" si="0">SUM(L13*M13)</f>
        <v>6</v>
      </c>
      <c r="O13" s="8">
        <v>1</v>
      </c>
      <c r="P13">
        <v>4</v>
      </c>
      <c r="Q13">
        <f t="shared" ref="Q13:Q19" si="1">SUM(O13*P13)</f>
        <v>4</v>
      </c>
      <c r="R13" s="8">
        <v>1</v>
      </c>
      <c r="S13">
        <v>4</v>
      </c>
      <c r="T13">
        <f t="shared" ref="T13:T20" si="2">SUM(R13*S13)</f>
        <v>4</v>
      </c>
      <c r="V13" s="8">
        <v>1.5</v>
      </c>
      <c r="W13">
        <v>3</v>
      </c>
      <c r="X13">
        <f t="shared" ref="X13:X20" si="3">SUM(V13*W13)</f>
        <v>4.5</v>
      </c>
      <c r="Y13" s="8">
        <v>1</v>
      </c>
      <c r="Z13">
        <v>4</v>
      </c>
      <c r="AA13">
        <f t="shared" ref="AA13:AA19" si="4">SUM(Y13*Z13)</f>
        <v>4</v>
      </c>
      <c r="AB13" s="8">
        <v>1</v>
      </c>
      <c r="AC13">
        <v>4</v>
      </c>
      <c r="AD13">
        <f t="shared" ref="AD13:AD20" si="5">SUM(AB13*AC13)</f>
        <v>4</v>
      </c>
    </row>
    <row r="14" spans="1:30" x14ac:dyDescent="0.3">
      <c r="A14" s="37" t="s">
        <v>82</v>
      </c>
      <c r="B14" s="38" t="s">
        <v>67</v>
      </c>
      <c r="C14" s="39">
        <v>0.5</v>
      </c>
      <c r="D14" s="40"/>
      <c r="F14" s="37" t="s">
        <v>74</v>
      </c>
      <c r="G14" s="38" t="s">
        <v>62</v>
      </c>
      <c r="H14" s="39">
        <v>1</v>
      </c>
      <c r="I14" s="40" t="s">
        <v>16</v>
      </c>
      <c r="L14" s="8">
        <v>1</v>
      </c>
      <c r="M14">
        <v>5</v>
      </c>
      <c r="N14">
        <f t="shared" si="0"/>
        <v>5</v>
      </c>
      <c r="O14" s="8">
        <v>1</v>
      </c>
      <c r="P14">
        <v>4</v>
      </c>
      <c r="Q14">
        <f t="shared" si="1"/>
        <v>4</v>
      </c>
      <c r="R14" s="8">
        <v>1</v>
      </c>
      <c r="S14">
        <v>3</v>
      </c>
      <c r="T14">
        <f t="shared" si="2"/>
        <v>3</v>
      </c>
      <c r="V14" s="8">
        <v>1</v>
      </c>
      <c r="W14">
        <v>4</v>
      </c>
      <c r="X14">
        <f t="shared" si="3"/>
        <v>4</v>
      </c>
      <c r="Y14" s="8">
        <v>1</v>
      </c>
      <c r="Z14">
        <v>4</v>
      </c>
      <c r="AA14">
        <f t="shared" si="4"/>
        <v>4</v>
      </c>
      <c r="AB14" s="8">
        <v>1</v>
      </c>
      <c r="AC14">
        <v>3</v>
      </c>
      <c r="AD14">
        <f t="shared" si="5"/>
        <v>3</v>
      </c>
    </row>
    <row r="15" spans="1:30" x14ac:dyDescent="0.3">
      <c r="A15" s="37" t="s">
        <v>81</v>
      </c>
      <c r="B15" s="38" t="s">
        <v>68</v>
      </c>
      <c r="C15" s="39">
        <v>1</v>
      </c>
      <c r="D15" s="40"/>
      <c r="F15" s="37" t="s">
        <v>73</v>
      </c>
      <c r="G15" s="38" t="s">
        <v>64</v>
      </c>
      <c r="H15" s="41">
        <v>1</v>
      </c>
      <c r="I15" s="40" t="s">
        <v>16</v>
      </c>
      <c r="L15" s="5">
        <v>1</v>
      </c>
      <c r="M15">
        <v>5</v>
      </c>
      <c r="N15">
        <f t="shared" si="0"/>
        <v>5</v>
      </c>
      <c r="O15" s="8">
        <v>1</v>
      </c>
      <c r="P15">
        <v>4</v>
      </c>
      <c r="Q15">
        <f t="shared" si="1"/>
        <v>4</v>
      </c>
      <c r="R15" s="8">
        <v>1</v>
      </c>
      <c r="S15">
        <v>4</v>
      </c>
      <c r="T15">
        <f t="shared" si="2"/>
        <v>4</v>
      </c>
      <c r="V15" s="5">
        <v>1</v>
      </c>
      <c r="W15">
        <v>4</v>
      </c>
      <c r="X15">
        <f t="shared" si="3"/>
        <v>4</v>
      </c>
      <c r="Y15" s="8">
        <v>1</v>
      </c>
      <c r="Z15">
        <v>4</v>
      </c>
      <c r="AA15">
        <f t="shared" si="4"/>
        <v>4</v>
      </c>
      <c r="AB15" s="8">
        <v>1</v>
      </c>
      <c r="AC15">
        <v>4</v>
      </c>
      <c r="AD15">
        <f t="shared" si="5"/>
        <v>4</v>
      </c>
    </row>
    <row r="16" spans="1:30" x14ac:dyDescent="0.3">
      <c r="A16" s="37" t="s">
        <v>80</v>
      </c>
      <c r="B16" s="38" t="s">
        <v>68</v>
      </c>
      <c r="C16" s="39">
        <v>1</v>
      </c>
      <c r="D16" s="40"/>
      <c r="F16" s="37" t="s">
        <v>43</v>
      </c>
      <c r="G16" s="38" t="s">
        <v>64</v>
      </c>
      <c r="H16" s="41">
        <v>1</v>
      </c>
      <c r="I16" s="40" t="s">
        <v>16</v>
      </c>
      <c r="L16" s="5">
        <v>1</v>
      </c>
      <c r="M16">
        <v>4</v>
      </c>
      <c r="N16">
        <f t="shared" si="0"/>
        <v>4</v>
      </c>
      <c r="O16" s="8">
        <v>1</v>
      </c>
      <c r="P16">
        <v>4</v>
      </c>
      <c r="Q16">
        <f t="shared" si="1"/>
        <v>4</v>
      </c>
      <c r="R16" s="8">
        <v>1</v>
      </c>
      <c r="S16">
        <v>4</v>
      </c>
      <c r="T16">
        <f t="shared" si="2"/>
        <v>4</v>
      </c>
      <c r="V16" s="5">
        <v>1</v>
      </c>
      <c r="W16">
        <v>4</v>
      </c>
      <c r="X16">
        <f t="shared" si="3"/>
        <v>4</v>
      </c>
      <c r="Y16" s="8">
        <v>1</v>
      </c>
      <c r="Z16">
        <v>4</v>
      </c>
      <c r="AA16">
        <f t="shared" si="4"/>
        <v>4</v>
      </c>
      <c r="AB16" s="8">
        <v>1</v>
      </c>
      <c r="AC16">
        <v>4</v>
      </c>
      <c r="AD16">
        <f t="shared" si="5"/>
        <v>4</v>
      </c>
    </row>
    <row r="17" spans="1:30" x14ac:dyDescent="0.3">
      <c r="A17" s="37" t="s">
        <v>85</v>
      </c>
      <c r="B17" s="38" t="s">
        <v>68</v>
      </c>
      <c r="C17" s="41">
        <v>0.5</v>
      </c>
      <c r="D17" s="40"/>
      <c r="F17" s="37" t="s">
        <v>17</v>
      </c>
      <c r="G17" s="38" t="s">
        <v>64</v>
      </c>
      <c r="H17" s="40">
        <v>0.5</v>
      </c>
      <c r="I17" s="40" t="s">
        <v>16</v>
      </c>
      <c r="L17" s="10">
        <v>0.5</v>
      </c>
      <c r="M17">
        <v>4</v>
      </c>
      <c r="N17">
        <f t="shared" si="0"/>
        <v>2</v>
      </c>
      <c r="O17" s="10">
        <v>0.5</v>
      </c>
      <c r="P17">
        <v>4</v>
      </c>
      <c r="Q17">
        <f t="shared" si="1"/>
        <v>2</v>
      </c>
      <c r="R17" s="10">
        <v>0.5</v>
      </c>
      <c r="S17">
        <v>4</v>
      </c>
      <c r="T17">
        <f t="shared" si="2"/>
        <v>2</v>
      </c>
      <c r="V17" s="10">
        <v>0.5</v>
      </c>
      <c r="W17">
        <v>4</v>
      </c>
      <c r="X17">
        <f t="shared" si="3"/>
        <v>2</v>
      </c>
      <c r="Y17" s="10">
        <v>0.5</v>
      </c>
      <c r="Z17">
        <v>4</v>
      </c>
      <c r="AA17">
        <f t="shared" si="4"/>
        <v>2</v>
      </c>
      <c r="AB17" s="10">
        <v>0.5</v>
      </c>
      <c r="AC17">
        <v>4</v>
      </c>
      <c r="AD17">
        <f t="shared" si="5"/>
        <v>2</v>
      </c>
    </row>
    <row r="18" spans="1:30" x14ac:dyDescent="0.3">
      <c r="A18" s="37" t="s">
        <v>79</v>
      </c>
      <c r="B18" s="38" t="s">
        <v>68</v>
      </c>
      <c r="C18" s="41">
        <v>0.5</v>
      </c>
      <c r="D18" s="40"/>
      <c r="F18" s="37" t="s">
        <v>77</v>
      </c>
      <c r="G18" s="38" t="s">
        <v>65</v>
      </c>
      <c r="H18" s="41">
        <v>0.5</v>
      </c>
      <c r="I18" s="40" t="s">
        <v>16</v>
      </c>
      <c r="L18" s="5">
        <v>0.5</v>
      </c>
      <c r="M18">
        <v>5</v>
      </c>
      <c r="N18">
        <f t="shared" si="0"/>
        <v>2.5</v>
      </c>
      <c r="O18" s="10">
        <v>0.5</v>
      </c>
      <c r="P18">
        <v>4</v>
      </c>
      <c r="Q18">
        <f t="shared" si="1"/>
        <v>2</v>
      </c>
      <c r="R18" s="10">
        <v>0.5</v>
      </c>
      <c r="S18">
        <v>4</v>
      </c>
      <c r="T18">
        <f t="shared" si="2"/>
        <v>2</v>
      </c>
      <c r="V18" s="5">
        <v>0.5</v>
      </c>
      <c r="W18">
        <v>4</v>
      </c>
      <c r="X18">
        <f t="shared" si="3"/>
        <v>2</v>
      </c>
      <c r="Y18" s="10">
        <v>0.5</v>
      </c>
      <c r="Z18">
        <v>4</v>
      </c>
      <c r="AA18">
        <f t="shared" si="4"/>
        <v>2</v>
      </c>
      <c r="AB18" s="10">
        <v>0.5</v>
      </c>
      <c r="AC18">
        <v>4</v>
      </c>
      <c r="AD18">
        <f t="shared" si="5"/>
        <v>2</v>
      </c>
    </row>
    <row r="19" spans="1:30" x14ac:dyDescent="0.3">
      <c r="A19" s="37" t="s">
        <v>43</v>
      </c>
      <c r="B19" s="38" t="s">
        <v>68</v>
      </c>
      <c r="C19" s="41">
        <v>1</v>
      </c>
      <c r="D19" s="40"/>
      <c r="F19" s="37" t="s">
        <v>78</v>
      </c>
      <c r="G19" s="38" t="s">
        <v>65</v>
      </c>
      <c r="H19" s="41">
        <v>1</v>
      </c>
      <c r="I19" s="40" t="s">
        <v>16</v>
      </c>
      <c r="L19" s="5">
        <v>1</v>
      </c>
      <c r="M19">
        <v>5</v>
      </c>
      <c r="N19">
        <f t="shared" si="0"/>
        <v>5</v>
      </c>
      <c r="O19" s="10">
        <v>0.5</v>
      </c>
      <c r="P19">
        <v>4</v>
      </c>
      <c r="Q19">
        <f t="shared" si="1"/>
        <v>2</v>
      </c>
      <c r="R19" s="8">
        <v>1</v>
      </c>
      <c r="S19">
        <v>4</v>
      </c>
      <c r="T19">
        <f t="shared" si="2"/>
        <v>4</v>
      </c>
      <c r="V19" s="5">
        <v>1</v>
      </c>
      <c r="W19">
        <v>4</v>
      </c>
      <c r="X19">
        <f t="shared" si="3"/>
        <v>4</v>
      </c>
      <c r="Y19" s="10">
        <v>0.5</v>
      </c>
      <c r="Z19">
        <v>4</v>
      </c>
      <c r="AA19">
        <f t="shared" si="4"/>
        <v>2</v>
      </c>
      <c r="AB19" s="8">
        <v>1</v>
      </c>
      <c r="AC19">
        <v>4</v>
      </c>
      <c r="AD19">
        <f t="shared" si="5"/>
        <v>4</v>
      </c>
    </row>
    <row r="20" spans="1:30" x14ac:dyDescent="0.3">
      <c r="A20" s="37" t="s">
        <v>18</v>
      </c>
      <c r="B20" s="38" t="s">
        <v>69</v>
      </c>
      <c r="C20" s="39">
        <v>1</v>
      </c>
      <c r="D20" s="40"/>
      <c r="F20" s="37" t="s">
        <v>19</v>
      </c>
      <c r="G20" s="38" t="s">
        <v>66</v>
      </c>
      <c r="H20" s="40">
        <v>0.5</v>
      </c>
      <c r="I20" s="40" t="s">
        <v>16</v>
      </c>
      <c r="L20" s="10">
        <v>0.5</v>
      </c>
      <c r="M20">
        <v>4</v>
      </c>
      <c r="N20">
        <f t="shared" si="0"/>
        <v>2</v>
      </c>
      <c r="O20" s="10"/>
      <c r="R20" s="10">
        <v>1</v>
      </c>
      <c r="S20">
        <v>3</v>
      </c>
      <c r="T20">
        <f t="shared" si="2"/>
        <v>3</v>
      </c>
      <c r="V20" s="10">
        <v>0.5</v>
      </c>
      <c r="W20">
        <v>4</v>
      </c>
      <c r="X20">
        <f t="shared" si="3"/>
        <v>2</v>
      </c>
      <c r="Y20" s="10"/>
      <c r="AB20" s="10">
        <v>0.5</v>
      </c>
      <c r="AC20">
        <v>4</v>
      </c>
      <c r="AD20">
        <f t="shared" si="5"/>
        <v>2</v>
      </c>
    </row>
    <row r="21" spans="1:30" ht="8.4" customHeight="1" x14ac:dyDescent="0.3">
      <c r="B21" s="3"/>
      <c r="D21" s="10"/>
      <c r="G21" s="3"/>
      <c r="R21" s="10"/>
    </row>
    <row r="22" spans="1:30" s="30" customFormat="1" ht="13.2" x14ac:dyDescent="0.25">
      <c r="A22" s="30" t="s">
        <v>53</v>
      </c>
      <c r="C22" s="32">
        <f>SUM(C12:C21)</f>
        <v>7</v>
      </c>
      <c r="F22" s="30" t="s">
        <v>52</v>
      </c>
      <c r="H22" s="31">
        <f>SUM(H12:H21)</f>
        <v>8</v>
      </c>
      <c r="L22" s="30">
        <f>SUM(L12:L20)</f>
        <v>8</v>
      </c>
      <c r="N22" s="30">
        <f>SUM(N12:N20)</f>
        <v>35.5</v>
      </c>
      <c r="O22" s="30">
        <f>SUM(O12:O20)</f>
        <v>6.5</v>
      </c>
      <c r="Q22" s="30">
        <f>SUM(Q12:Q20)</f>
        <v>26</v>
      </c>
      <c r="R22" s="30">
        <f>SUM(R12:R21)</f>
        <v>8</v>
      </c>
      <c r="T22" s="30">
        <f>SUM(T12:T20)</f>
        <v>30</v>
      </c>
      <c r="V22" s="30">
        <f>SUM(V12:V20)</f>
        <v>8</v>
      </c>
      <c r="X22" s="30">
        <f>SUM(X12:X20)</f>
        <v>29.5</v>
      </c>
      <c r="Y22" s="30">
        <f>SUM(Y12:Y20)</f>
        <v>6.5</v>
      </c>
      <c r="AA22" s="30">
        <f>SUM(AA12:AA20)</f>
        <v>26</v>
      </c>
      <c r="AB22" s="30">
        <f>SUM(AB12:AB20)</f>
        <v>7.5</v>
      </c>
      <c r="AD22" s="30">
        <f>SUM(AD12:AD20)</f>
        <v>29</v>
      </c>
    </row>
    <row r="23" spans="1:30" ht="8.4" customHeight="1" x14ac:dyDescent="0.3"/>
    <row r="24" spans="1:30" s="26" customFormat="1" ht="28.5" customHeight="1" x14ac:dyDescent="0.25">
      <c r="A24" s="24" t="s">
        <v>10</v>
      </c>
      <c r="B24" s="24" t="s">
        <v>14</v>
      </c>
      <c r="C24" s="25" t="s">
        <v>12</v>
      </c>
      <c r="D24" s="24" t="s">
        <v>13</v>
      </c>
      <c r="F24" s="24" t="s">
        <v>10</v>
      </c>
      <c r="G24" s="24" t="s">
        <v>14</v>
      </c>
      <c r="H24" s="25" t="s">
        <v>12</v>
      </c>
      <c r="I24" s="24" t="s">
        <v>13</v>
      </c>
    </row>
    <row r="25" spans="1:30" x14ac:dyDescent="0.3">
      <c r="A25" s="33" t="s">
        <v>20</v>
      </c>
      <c r="B25" s="34" t="s">
        <v>61</v>
      </c>
      <c r="C25" s="35">
        <v>1</v>
      </c>
      <c r="D25" s="36" t="s">
        <v>16</v>
      </c>
      <c r="F25" s="33" t="s">
        <v>21</v>
      </c>
      <c r="G25" s="38" t="s">
        <v>59</v>
      </c>
      <c r="H25" s="35">
        <v>1</v>
      </c>
      <c r="I25" s="36" t="s">
        <v>16</v>
      </c>
      <c r="M25" t="s">
        <v>88</v>
      </c>
      <c r="N25">
        <f>SUM(N22+Q22+T22)</f>
        <v>91.5</v>
      </c>
      <c r="Z25">
        <f>SUM(X22,AA22,AD22)</f>
        <v>84.5</v>
      </c>
    </row>
    <row r="26" spans="1:30" x14ac:dyDescent="0.3">
      <c r="A26" s="37" t="s">
        <v>22</v>
      </c>
      <c r="B26" s="38" t="s">
        <v>61</v>
      </c>
      <c r="C26" s="39">
        <v>1</v>
      </c>
      <c r="D26" s="40" t="s">
        <v>16</v>
      </c>
      <c r="F26" s="37" t="s">
        <v>23</v>
      </c>
      <c r="G26" s="38" t="s">
        <v>59</v>
      </c>
      <c r="H26" s="39">
        <v>1</v>
      </c>
      <c r="I26" s="40" t="s">
        <v>16</v>
      </c>
      <c r="M26" t="s">
        <v>89</v>
      </c>
      <c r="N26">
        <f>SUM(L22+O22+R22)</f>
        <v>22.5</v>
      </c>
      <c r="Z26">
        <f>SUM(V22,Y22,AB22)</f>
        <v>22</v>
      </c>
    </row>
    <row r="27" spans="1:30" x14ac:dyDescent="0.3">
      <c r="A27" s="37" t="s">
        <v>24</v>
      </c>
      <c r="B27" s="38" t="s">
        <v>61</v>
      </c>
      <c r="C27" s="39">
        <v>1</v>
      </c>
      <c r="D27" s="40" t="s">
        <v>16</v>
      </c>
      <c r="F27" s="37" t="s">
        <v>25</v>
      </c>
      <c r="G27" s="38" t="s">
        <v>59</v>
      </c>
      <c r="H27" s="39">
        <v>1</v>
      </c>
      <c r="I27" s="40" t="s">
        <v>15</v>
      </c>
    </row>
    <row r="28" spans="1:30" x14ac:dyDescent="0.3">
      <c r="A28" s="37" t="s">
        <v>26</v>
      </c>
      <c r="B28" s="38" t="s">
        <v>61</v>
      </c>
      <c r="C28" s="39">
        <v>1</v>
      </c>
      <c r="D28" s="40" t="s">
        <v>16</v>
      </c>
      <c r="F28" s="37" t="s">
        <v>27</v>
      </c>
      <c r="G28" s="38" t="s">
        <v>59</v>
      </c>
      <c r="H28" s="39">
        <v>1</v>
      </c>
      <c r="I28" s="40" t="s">
        <v>16</v>
      </c>
      <c r="M28" t="s">
        <v>42</v>
      </c>
      <c r="N28">
        <f>SUM(N25/N26)</f>
        <v>4.0666666666666664</v>
      </c>
      <c r="O28" t="s">
        <v>90</v>
      </c>
      <c r="Y28" t="s">
        <v>57</v>
      </c>
      <c r="Z28" t="s">
        <v>56</v>
      </c>
      <c r="AA28">
        <f>SUM(Z25/Z26)</f>
        <v>3.8409090909090908</v>
      </c>
    </row>
    <row r="29" spans="1:30" x14ac:dyDescent="0.3">
      <c r="A29" s="37" t="s">
        <v>45</v>
      </c>
      <c r="B29" s="38" t="s">
        <v>61</v>
      </c>
      <c r="C29" s="39">
        <v>1</v>
      </c>
      <c r="D29" s="40" t="s">
        <v>16</v>
      </c>
      <c r="F29" s="37" t="s">
        <v>28</v>
      </c>
      <c r="G29" s="38" t="s">
        <v>59</v>
      </c>
      <c r="H29" s="39">
        <v>1</v>
      </c>
      <c r="I29" s="40" t="s">
        <v>16</v>
      </c>
    </row>
    <row r="30" spans="1:30" x14ac:dyDescent="0.3">
      <c r="A30" s="37" t="s">
        <v>44</v>
      </c>
      <c r="B30" s="38" t="s">
        <v>61</v>
      </c>
      <c r="C30" s="40">
        <v>0.5</v>
      </c>
      <c r="D30" s="40" t="s">
        <v>16</v>
      </c>
      <c r="F30" s="37" t="s">
        <v>44</v>
      </c>
      <c r="G30" s="38" t="s">
        <v>59</v>
      </c>
      <c r="H30" s="40">
        <v>0.5</v>
      </c>
      <c r="I30" s="40" t="s">
        <v>16</v>
      </c>
    </row>
    <row r="31" spans="1:30" x14ac:dyDescent="0.3">
      <c r="A31" s="37" t="s">
        <v>43</v>
      </c>
      <c r="B31" s="38" t="s">
        <v>61</v>
      </c>
      <c r="C31" s="40">
        <v>0.5</v>
      </c>
      <c r="D31" s="40" t="s">
        <v>16</v>
      </c>
      <c r="F31" s="37" t="s">
        <v>43</v>
      </c>
      <c r="G31" s="38" t="s">
        <v>59</v>
      </c>
      <c r="H31" s="40">
        <v>0.5</v>
      </c>
      <c r="I31" s="40" t="s">
        <v>16</v>
      </c>
    </row>
    <row r="32" spans="1:30" x14ac:dyDescent="0.3">
      <c r="A32" s="37" t="s">
        <v>19</v>
      </c>
      <c r="B32" s="38" t="s">
        <v>60</v>
      </c>
      <c r="C32" s="40">
        <v>0.5</v>
      </c>
      <c r="D32" s="40" t="s">
        <v>16</v>
      </c>
      <c r="F32" s="37"/>
      <c r="G32" s="38"/>
      <c r="H32" s="41"/>
      <c r="I32" s="40"/>
    </row>
    <row r="33" spans="1:21" ht="8.25" customHeight="1" x14ac:dyDescent="0.3">
      <c r="B33" s="3"/>
      <c r="C33" s="5"/>
      <c r="D33" s="10"/>
    </row>
    <row r="34" spans="1:21" s="30" customFormat="1" ht="26.4" x14ac:dyDescent="0.25">
      <c r="A34" s="30" t="s">
        <v>50</v>
      </c>
      <c r="C34" s="31">
        <f>SUM(C25:C33)</f>
        <v>6.5</v>
      </c>
      <c r="F34" s="30" t="s">
        <v>49</v>
      </c>
      <c r="H34" s="31">
        <f>SUM(H25:H33)</f>
        <v>6</v>
      </c>
      <c r="M34" s="27" t="s">
        <v>39</v>
      </c>
      <c r="N34" s="27"/>
      <c r="O34" s="27"/>
      <c r="P34" s="27" t="s">
        <v>40</v>
      </c>
      <c r="Q34" s="27"/>
      <c r="R34" s="27"/>
      <c r="S34" s="27" t="s">
        <v>41</v>
      </c>
      <c r="T34" s="27"/>
      <c r="U34" s="27"/>
    </row>
    <row r="35" spans="1:21" ht="16.05" customHeight="1" x14ac:dyDescent="0.3">
      <c r="M35" s="8">
        <v>1</v>
      </c>
      <c r="N35">
        <v>3</v>
      </c>
      <c r="O35">
        <f>SUM(M35*N35)</f>
        <v>3</v>
      </c>
      <c r="P35" s="8">
        <v>1</v>
      </c>
      <c r="Q35">
        <v>4</v>
      </c>
      <c r="R35">
        <f>SUM(P35*Q35)</f>
        <v>4</v>
      </c>
      <c r="S35" s="8">
        <v>1</v>
      </c>
      <c r="T35">
        <v>4</v>
      </c>
      <c r="U35">
        <f>SUM(S35*T35)</f>
        <v>4</v>
      </c>
    </row>
    <row r="36" spans="1:21" ht="14.25" customHeight="1" x14ac:dyDescent="0.3">
      <c r="A36" s="26" t="s">
        <v>72</v>
      </c>
      <c r="F36" s="29" t="s">
        <v>34</v>
      </c>
      <c r="M36" s="8">
        <v>1.5</v>
      </c>
      <c r="N36">
        <v>3</v>
      </c>
      <c r="O36">
        <f t="shared" ref="O36:O43" si="6">SUM(M36*N36)</f>
        <v>4.5</v>
      </c>
      <c r="P36" s="8">
        <v>1</v>
      </c>
      <c r="Q36">
        <v>4</v>
      </c>
      <c r="R36">
        <f t="shared" ref="R36:R42" si="7">SUM(P36*Q36)</f>
        <v>4</v>
      </c>
      <c r="S36" s="8">
        <v>1</v>
      </c>
      <c r="T36">
        <v>4</v>
      </c>
      <c r="U36">
        <f t="shared" ref="U36:U43" si="8">SUM(S36*T36)</f>
        <v>4</v>
      </c>
    </row>
    <row r="37" spans="1:21" ht="16.05" customHeight="1" x14ac:dyDescent="0.3">
      <c r="A37" s="26" t="s">
        <v>71</v>
      </c>
      <c r="F37" s="46" t="s">
        <v>29</v>
      </c>
      <c r="G37" s="46"/>
      <c r="H37" s="47">
        <v>1</v>
      </c>
      <c r="I37" s="48" t="s">
        <v>16</v>
      </c>
      <c r="M37" s="8">
        <v>1</v>
      </c>
      <c r="N37">
        <v>4</v>
      </c>
      <c r="O37">
        <f t="shared" si="6"/>
        <v>4</v>
      </c>
      <c r="P37" s="8">
        <v>1</v>
      </c>
      <c r="Q37">
        <v>4</v>
      </c>
      <c r="R37">
        <f t="shared" si="7"/>
        <v>4</v>
      </c>
      <c r="S37" s="8">
        <v>1</v>
      </c>
      <c r="T37">
        <v>3</v>
      </c>
      <c r="U37">
        <f t="shared" si="8"/>
        <v>3</v>
      </c>
    </row>
    <row r="38" spans="1:21" ht="15" customHeight="1" x14ac:dyDescent="0.3">
      <c r="F38" s="46" t="s">
        <v>70</v>
      </c>
      <c r="G38" s="46"/>
      <c r="H38" s="47">
        <v>1</v>
      </c>
      <c r="I38" s="48" t="s">
        <v>15</v>
      </c>
      <c r="M38" s="5">
        <v>1</v>
      </c>
      <c r="N38">
        <v>4</v>
      </c>
      <c r="O38">
        <f t="shared" si="6"/>
        <v>4</v>
      </c>
      <c r="P38" s="8">
        <v>1</v>
      </c>
      <c r="Q38">
        <v>4</v>
      </c>
      <c r="R38">
        <f t="shared" si="7"/>
        <v>4</v>
      </c>
      <c r="S38" s="8">
        <v>1</v>
      </c>
      <c r="T38">
        <v>4</v>
      </c>
      <c r="U38">
        <f t="shared" si="8"/>
        <v>4</v>
      </c>
    </row>
    <row r="39" spans="1:21" ht="15" customHeight="1" x14ac:dyDescent="0.3">
      <c r="A39" s="26" t="s">
        <v>54</v>
      </c>
      <c r="F39" s="2" t="s">
        <v>51</v>
      </c>
      <c r="G39" s="2"/>
      <c r="H39" s="7">
        <f>SUM(H37:H38)</f>
        <v>2</v>
      </c>
      <c r="M39" s="5">
        <v>1</v>
      </c>
      <c r="N39">
        <v>4</v>
      </c>
      <c r="O39">
        <f t="shared" si="6"/>
        <v>4</v>
      </c>
      <c r="P39" s="8">
        <v>1</v>
      </c>
      <c r="Q39">
        <v>4</v>
      </c>
      <c r="R39">
        <f t="shared" si="7"/>
        <v>4</v>
      </c>
      <c r="S39" s="8">
        <v>1</v>
      </c>
      <c r="T39">
        <v>4</v>
      </c>
      <c r="U39">
        <f t="shared" si="8"/>
        <v>4</v>
      </c>
    </row>
    <row r="40" spans="1:21" ht="15" customHeight="1" x14ac:dyDescent="0.3">
      <c r="A40" s="26" t="s">
        <v>35</v>
      </c>
      <c r="C40" s="9"/>
      <c r="M40" s="10">
        <v>0.5</v>
      </c>
      <c r="N40">
        <v>4</v>
      </c>
      <c r="O40">
        <f t="shared" si="6"/>
        <v>2</v>
      </c>
      <c r="P40" s="10">
        <v>0.5</v>
      </c>
      <c r="Q40">
        <v>4</v>
      </c>
      <c r="R40">
        <f t="shared" si="7"/>
        <v>2</v>
      </c>
      <c r="S40" s="10">
        <v>0.5</v>
      </c>
      <c r="T40">
        <v>4</v>
      </c>
      <c r="U40">
        <f t="shared" si="8"/>
        <v>2</v>
      </c>
    </row>
    <row r="41" spans="1:21" ht="15" customHeight="1" x14ac:dyDescent="0.3">
      <c r="A41" s="26" t="s">
        <v>36</v>
      </c>
      <c r="B41" s="10"/>
      <c r="M41" s="5">
        <v>0.5</v>
      </c>
      <c r="N41">
        <v>4</v>
      </c>
      <c r="O41">
        <f t="shared" si="6"/>
        <v>2</v>
      </c>
      <c r="P41" s="10">
        <v>0.5</v>
      </c>
      <c r="Q41">
        <v>4</v>
      </c>
      <c r="R41">
        <f t="shared" si="7"/>
        <v>2</v>
      </c>
      <c r="S41" s="10">
        <v>0.5</v>
      </c>
      <c r="T41">
        <v>4</v>
      </c>
      <c r="U41">
        <f t="shared" si="8"/>
        <v>2</v>
      </c>
    </row>
    <row r="42" spans="1:21" ht="15" customHeight="1" x14ac:dyDescent="0.3">
      <c r="C42"/>
      <c r="F42" s="12" t="s">
        <v>48</v>
      </c>
      <c r="M42" s="5">
        <v>1</v>
      </c>
      <c r="N42">
        <v>4</v>
      </c>
      <c r="O42">
        <f t="shared" si="6"/>
        <v>4</v>
      </c>
      <c r="P42" s="10">
        <v>0.5</v>
      </c>
      <c r="Q42">
        <v>4</v>
      </c>
      <c r="R42">
        <f t="shared" si="7"/>
        <v>2</v>
      </c>
      <c r="S42" s="8">
        <v>1</v>
      </c>
      <c r="T42">
        <v>4</v>
      </c>
      <c r="U42">
        <f t="shared" si="8"/>
        <v>4</v>
      </c>
    </row>
    <row r="43" spans="1:21" ht="15" customHeight="1" x14ac:dyDescent="0.3">
      <c r="A43" s="42" t="s">
        <v>30</v>
      </c>
      <c r="B43" s="42"/>
      <c r="C43" s="42"/>
      <c r="D43" s="42"/>
      <c r="F43" s="12" t="s">
        <v>37</v>
      </c>
      <c r="H43"/>
      <c r="M43" s="10">
        <v>0.5</v>
      </c>
      <c r="N43">
        <v>4</v>
      </c>
      <c r="O43">
        <f t="shared" si="6"/>
        <v>2</v>
      </c>
      <c r="P43" s="10"/>
      <c r="S43" s="10">
        <v>1</v>
      </c>
      <c r="T43">
        <v>3</v>
      </c>
      <c r="U43">
        <f t="shared" si="8"/>
        <v>3</v>
      </c>
    </row>
    <row r="44" spans="1:21" ht="15" customHeight="1" x14ac:dyDescent="0.3">
      <c r="A44" s="23"/>
      <c r="B44" s="23"/>
      <c r="C44" s="28"/>
      <c r="D44" s="23"/>
      <c r="F44" s="12" t="s">
        <v>47</v>
      </c>
      <c r="S44" s="10"/>
    </row>
    <row r="45" spans="1:21" ht="15" customHeight="1" x14ac:dyDescent="0.3">
      <c r="A45" s="42" t="s">
        <v>86</v>
      </c>
      <c r="B45" s="42"/>
      <c r="C45" s="42"/>
      <c r="D45" s="42"/>
      <c r="F45" s="13"/>
      <c r="G45" s="14"/>
      <c r="H45" s="14"/>
      <c r="I45" s="15"/>
      <c r="M45" s="30">
        <f>SUM(M35:M43)</f>
        <v>8</v>
      </c>
      <c r="N45" s="30"/>
      <c r="O45" s="30">
        <f>SUM(O35:O43)</f>
        <v>29.5</v>
      </c>
      <c r="P45" s="30">
        <f>SUM(P35:P43)</f>
        <v>6.5</v>
      </c>
      <c r="Q45" s="30"/>
      <c r="R45" s="30">
        <f>SUM(R35:R43)</f>
        <v>26</v>
      </c>
      <c r="S45" s="30">
        <f>SUM(S35:S44)</f>
        <v>8</v>
      </c>
      <c r="T45" s="30"/>
      <c r="U45" s="30">
        <f>SUM(U35:U43)</f>
        <v>30</v>
      </c>
    </row>
    <row r="46" spans="1:21" ht="15" customHeight="1" x14ac:dyDescent="0.3">
      <c r="A46" s="23"/>
      <c r="B46" s="23"/>
      <c r="C46" s="28"/>
      <c r="D46" s="23"/>
      <c r="F46" s="16"/>
      <c r="I46" s="17"/>
    </row>
    <row r="47" spans="1:21" x14ac:dyDescent="0.3">
      <c r="A47" s="42" t="s">
        <v>87</v>
      </c>
      <c r="B47" s="42"/>
      <c r="C47" s="42"/>
      <c r="D47" s="42"/>
      <c r="F47" s="18"/>
      <c r="G47" s="19"/>
      <c r="H47" s="20"/>
      <c r="I47" s="21"/>
      <c r="P47">
        <f>SUM(U45,R45,O45)</f>
        <v>85.5</v>
      </c>
    </row>
    <row r="48" spans="1:21" x14ac:dyDescent="0.3">
      <c r="P48" s="49">
        <f>SUM(P47/N26)</f>
        <v>3.8</v>
      </c>
      <c r="R48" t="s">
        <v>57</v>
      </c>
    </row>
  </sheetData>
  <mergeCells count="3">
    <mergeCell ref="A1:I1"/>
    <mergeCell ref="A2:I2"/>
    <mergeCell ref="B5:C5"/>
  </mergeCells>
  <hyperlinks>
    <hyperlink ref="G6" r:id="rId1" xr:uid="{00000000-0004-0000-0000-000000000000}"/>
  </hyperlinks>
  <pageMargins left="0.5" right="0.25" top="0.5" bottom="0.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Shari A. Nelson</dc:creator>
  <cp:keywords/>
  <dc:description/>
  <cp:lastModifiedBy>Shari Nelson</cp:lastModifiedBy>
  <cp:revision/>
  <cp:lastPrinted>2025-06-25T19:04:59Z</cp:lastPrinted>
  <dcterms:created xsi:type="dcterms:W3CDTF">2010-06-10T01:28:22Z</dcterms:created>
  <dcterms:modified xsi:type="dcterms:W3CDTF">2025-06-25T19:06:00Z</dcterms:modified>
  <cp:category/>
  <cp:contentStatus/>
</cp:coreProperties>
</file>